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\Dropbox\5950 Rotary District (v.2024)\Resources - Guides - References - Example Documents\"/>
    </mc:Choice>
  </mc:AlternateContent>
  <xr:revisionPtr revIDLastSave="0" documentId="8_{1AE665AF-81B5-4190-8973-15A9F515E75B}" xr6:coauthVersionLast="47" xr6:coauthVersionMax="47" xr10:uidLastSave="{00000000-0000-0000-0000-000000000000}"/>
  <bookViews>
    <workbookView xWindow="-96" yWindow="-96" windowWidth="23232" windowHeight="12432" activeTab="2" xr2:uid="{00000000-000D-0000-FFFF-FFFF00000000}"/>
  </bookViews>
  <sheets>
    <sheet name="Budget Template" sheetId="2" r:id="rId1"/>
    <sheet name="Budget Catergorie explanation" sheetId="5" r:id="rId2"/>
    <sheet name="RI &amp; District Cost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4" l="1"/>
  <c r="E17" i="4"/>
  <c r="F17" i="4"/>
  <c r="G17" i="4"/>
  <c r="H17" i="4"/>
  <c r="I17" i="4"/>
  <c r="J17" i="4"/>
  <c r="K17" i="4"/>
  <c r="L17" i="4"/>
  <c r="M17" i="4"/>
  <c r="N17" i="4"/>
  <c r="O17" i="4"/>
  <c r="B15" i="4"/>
  <c r="C34" i="5"/>
  <c r="C38" i="5" s="1"/>
  <c r="C30" i="5"/>
  <c r="C35" i="2"/>
  <c r="C31" i="2"/>
  <c r="C6" i="2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C17" i="4"/>
  <c r="C40" i="5" l="1"/>
  <c r="C39" i="2"/>
  <c r="C4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Mac</author>
  </authors>
  <commentList>
    <comment ref="J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Mac: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<sst xmlns="http://schemas.openxmlformats.org/spreadsheetml/2006/main" count="150" uniqueCount="97">
  <si>
    <t>District Dues</t>
  </si>
  <si>
    <t>Members</t>
  </si>
  <si>
    <t>% of Dues Going to RI &amp; District</t>
  </si>
  <si>
    <t>Total Per Member</t>
  </si>
  <si>
    <t>Rotary Magazine</t>
  </si>
  <si>
    <t>RI Dues</t>
  </si>
  <si>
    <t>Council On Legislation Levy</t>
  </si>
  <si>
    <t>Club Insurance</t>
  </si>
  <si>
    <t>Directors &amp; Officers Insurance</t>
  </si>
  <si>
    <t>Per Member RI &amp; District Fees</t>
  </si>
  <si>
    <t>XXX CLUB Rotary Dues</t>
  </si>
  <si>
    <t>Actual</t>
  </si>
  <si>
    <t>'10-'11</t>
  </si>
  <si>
    <t>'11-'12</t>
  </si>
  <si>
    <t>'12-'13</t>
  </si>
  <si>
    <t>'13-'14</t>
  </si>
  <si>
    <t>'14-'15</t>
  </si>
  <si>
    <t>15-'16</t>
  </si>
  <si>
    <t>'16-'17</t>
  </si>
  <si>
    <t>'17-'18</t>
  </si>
  <si>
    <t>'18-'19</t>
  </si>
  <si>
    <t>'19-'20</t>
  </si>
  <si>
    <t>'20-'21</t>
  </si>
  <si>
    <t>'21-22</t>
  </si>
  <si>
    <t>22-23</t>
  </si>
  <si>
    <t>Rotary Year</t>
  </si>
  <si>
    <t>Per Member Dues</t>
  </si>
  <si>
    <t>Income</t>
  </si>
  <si>
    <t xml:space="preserve">  Meals</t>
  </si>
  <si>
    <t xml:space="preserve">  Membership Dues</t>
  </si>
  <si>
    <t xml:space="preserve">  Raffle &amp; Happy Bucks</t>
  </si>
  <si>
    <t>Total Income</t>
  </si>
  <si>
    <t>Expenses</t>
  </si>
  <si>
    <t>Club Expenses</t>
  </si>
  <si>
    <t xml:space="preserve">  Board Meetings</t>
  </si>
  <si>
    <t xml:space="preserve">  Charter Night</t>
  </si>
  <si>
    <t xml:space="preserve">  Club Runner</t>
  </si>
  <si>
    <t xml:space="preserve">  Committee/Presidential Meetings</t>
  </si>
  <si>
    <t xml:space="preserve">  District Conference</t>
  </si>
  <si>
    <t xml:space="preserve">  Donations</t>
  </si>
  <si>
    <t xml:space="preserve">  Foreign Exchange Student-Inbound</t>
  </si>
  <si>
    <t xml:space="preserve">  General &amp; Administrative</t>
  </si>
  <si>
    <t xml:space="preserve">  Gifts &amp; Awards</t>
  </si>
  <si>
    <t xml:space="preserve">  Meals </t>
  </si>
  <si>
    <t xml:space="preserve">  Membership Development</t>
  </si>
  <si>
    <t xml:space="preserve">  Meeting Room Expense</t>
  </si>
  <si>
    <t xml:space="preserve">  Outgoing President's Reception</t>
  </si>
  <si>
    <t xml:space="preserve">  PETS Training</t>
  </si>
  <si>
    <t xml:space="preserve">  RI Convention (Pres Elect Trip)</t>
  </si>
  <si>
    <t xml:space="preserve">  Training Session</t>
  </si>
  <si>
    <t xml:space="preserve">  Visioning Expense</t>
  </si>
  <si>
    <t xml:space="preserve">  Website</t>
  </si>
  <si>
    <t>Total Club Expenses</t>
  </si>
  <si>
    <t>Rotary Int'l &amp; District Costs</t>
  </si>
  <si>
    <t xml:space="preserve">  Council On Legislation</t>
  </si>
  <si>
    <t xml:space="preserve">  District Dues</t>
  </si>
  <si>
    <t xml:space="preserve">  RI Dues</t>
  </si>
  <si>
    <t xml:space="preserve">  Rotary Magazine</t>
  </si>
  <si>
    <t>Total RI &amp; District Costs</t>
  </si>
  <si>
    <t>Total Expenses</t>
  </si>
  <si>
    <t xml:space="preserve">  Officer and Director Insurance</t>
  </si>
  <si>
    <t xml:space="preserve">  General Liability insurance </t>
  </si>
  <si>
    <t>Totals</t>
  </si>
  <si>
    <t>Individual Cost</t>
  </si>
  <si>
    <t xml:space="preserve">  Public Image</t>
  </si>
  <si>
    <t xml:space="preserve">  Partnerships</t>
  </si>
  <si>
    <t xml:space="preserve">  Postage/Post Office Box</t>
  </si>
  <si>
    <t>Notes</t>
  </si>
  <si>
    <t>What does your club pay for meals? Is it per person or a flat rate that needs to be divided among members?</t>
  </si>
  <si>
    <t>What are you charging for dues to cover your expenses?</t>
  </si>
  <si>
    <t>Does your club bring in additional money during meetings or throughout the year?</t>
  </si>
  <si>
    <t>Total of all incomes</t>
  </si>
  <si>
    <t>Do you need food or facilities for your board meetings?</t>
  </si>
  <si>
    <t xml:space="preserve">  Club Celebration</t>
  </si>
  <si>
    <t>What other events does your club host for their members at no cost&gt;</t>
  </si>
  <si>
    <t>What is your Club Runner yearly fee?</t>
  </si>
  <si>
    <t>Do you cover the cost of any members to attend the District Conference?</t>
  </si>
  <si>
    <t>Does your Club's operating budget make any donations? Polio?</t>
  </si>
  <si>
    <t>Does your Club have an exchange student?</t>
  </si>
  <si>
    <t>What does your club need to complete general admin needs for the club? Do you pay for an administrator?</t>
  </si>
  <si>
    <t>Does your club give any special gifts or awards through out the year? Does your club give a speaker gift?</t>
  </si>
  <si>
    <t xml:space="preserve">Do you donate or parnter with any organizations? </t>
  </si>
  <si>
    <t xml:space="preserve">Does your club do anything for membership development? Retention or recruitment? </t>
  </si>
  <si>
    <t>What expenses are incurred related to your meeting location?</t>
  </si>
  <si>
    <t>Does your Club have a POBox or need postage?</t>
  </si>
  <si>
    <t>Do you honor your incoming or out going president/club executives or board?</t>
  </si>
  <si>
    <t>Your club should cover the cost of the President Elect to attent PETS. Clubs should also consider sending the PEN.</t>
  </si>
  <si>
    <t>Does your club place ads or need a budget for public image items? How can you make your club more visible and tell your story?</t>
  </si>
  <si>
    <t>Does your club support the anyone attending the RI Convention? Paid in full, specific stipend?</t>
  </si>
  <si>
    <t>Does your club provide on going training or send any members to training?</t>
  </si>
  <si>
    <t>Does your club plan to have a District led or internal visioning session?</t>
  </si>
  <si>
    <t>Does your club pay to host a website outside or club runner?</t>
  </si>
  <si>
    <t>24-25</t>
  </si>
  <si>
    <t>xxx</t>
  </si>
  <si>
    <t>2025-2026</t>
  </si>
  <si>
    <t>25-26</t>
  </si>
  <si>
    <t>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</si>
</sst>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b/>
      <u val="singleAccounting"/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1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4">
    <xf numFmtId="0" fontId="0" fillId="0" borderId="0" xfId="0"/>
    <xf numFmtId="0" fontId="4" fillId="0" borderId="0" xfId="2" applyFont="1"/>
    <xf numFmtId="164" fontId="4" fillId="0" borderId="3" xfId="3" applyNumberFormat="1" applyFont="1" applyBorder="1"/>
    <xf numFmtId="0" fontId="5" fillId="0" borderId="4" xfId="2" applyFont="1" applyBorder="1"/>
    <xf numFmtId="43" fontId="4" fillId="0" borderId="0" xfId="4" applyFont="1" applyBorder="1"/>
    <xf numFmtId="44" fontId="4" fillId="0" borderId="5" xfId="5" applyFont="1" applyBorder="1"/>
    <xf numFmtId="44" fontId="4" fillId="0" borderId="6" xfId="5" applyFont="1" applyBorder="1"/>
    <xf numFmtId="44" fontId="4" fillId="0" borderId="6" xfId="5" applyFont="1" applyFill="1" applyBorder="1"/>
    <xf numFmtId="0" fontId="4" fillId="0" borderId="7" xfId="2" applyFont="1" applyBorder="1"/>
    <xf numFmtId="44" fontId="4" fillId="0" borderId="8" xfId="5" applyFont="1" applyBorder="1"/>
    <xf numFmtId="44" fontId="4" fillId="0" borderId="9" xfId="5" applyFont="1" applyBorder="1"/>
    <xf numFmtId="44" fontId="4" fillId="0" borderId="0" xfId="5" applyFont="1" applyBorder="1"/>
    <xf numFmtId="0" fontId="4" fillId="0" borderId="10" xfId="2" applyFont="1" applyBorder="1"/>
    <xf numFmtId="44" fontId="4" fillId="0" borderId="11" xfId="5" applyFont="1" applyBorder="1"/>
    <xf numFmtId="0" fontId="5" fillId="0" borderId="0" xfId="2" applyFont="1" applyAlignment="1">
      <alignment horizontal="center"/>
    </xf>
    <xf numFmtId="44" fontId="4" fillId="0" borderId="0" xfId="5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13" xfId="2" applyFont="1" applyBorder="1" applyAlignment="1">
      <alignment horizontal="center"/>
    </xf>
    <xf numFmtId="43" fontId="5" fillId="0" borderId="13" xfId="4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43" fontId="4" fillId="0" borderId="0" xfId="4" applyFont="1"/>
    <xf numFmtId="43" fontId="4" fillId="0" borderId="5" xfId="4" applyFont="1" applyBorder="1"/>
    <xf numFmtId="43" fontId="4" fillId="0" borderId="6" xfId="4" applyFont="1" applyBorder="1"/>
    <xf numFmtId="43" fontId="4" fillId="0" borderId="6" xfId="4" quotePrefix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44" fontId="6" fillId="0" borderId="13" xfId="5" applyFont="1" applyBorder="1" applyAlignment="1">
      <alignment horizontal="center"/>
    </xf>
    <xf numFmtId="0" fontId="6" fillId="0" borderId="15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2" xfId="2" quotePrefix="1" applyFont="1" applyBorder="1" applyAlignment="1">
      <alignment horizontal="center"/>
    </xf>
    <xf numFmtId="0" fontId="5" fillId="0" borderId="3" xfId="2" quotePrefix="1" applyFont="1" applyBorder="1" applyAlignment="1">
      <alignment horizontal="center"/>
    </xf>
    <xf numFmtId="0" fontId="7" fillId="0" borderId="0" xfId="2" applyFont="1"/>
    <xf numFmtId="0" fontId="2" fillId="0" borderId="0" xfId="0" applyFont="1"/>
    <xf numFmtId="44" fontId="2" fillId="0" borderId="0" xfId="1" applyFont="1" applyFill="1" applyAlignment="1">
      <alignment horizontal="center"/>
    </xf>
    <xf numFmtId="0" fontId="2" fillId="0" borderId="0" xfId="0" applyFont="1" applyAlignment="1">
      <alignment horizontal="center"/>
    </xf>
    <xf numFmtId="0" fontId="13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44" fontId="2" fillId="0" borderId="17" xfId="1" applyFont="1" applyFill="1" applyBorder="1" applyAlignment="1">
      <alignment horizontal="center"/>
    </xf>
    <xf numFmtId="44" fontId="12" fillId="0" borderId="17" xfId="1" applyFont="1" applyFill="1" applyBorder="1" applyAlignment="1">
      <alignment horizontal="center"/>
    </xf>
    <xf numFmtId="44" fontId="13" fillId="0" borderId="16" xfId="1" applyFont="1" applyFill="1" applyBorder="1" applyAlignment="1">
      <alignment horizontal="center"/>
    </xf>
    <xf numFmtId="44" fontId="13" fillId="0" borderId="18" xfId="1" applyFont="1" applyFill="1" applyBorder="1" applyAlignment="1">
      <alignment horizontal="center"/>
    </xf>
    <xf numFmtId="44" fontId="13" fillId="0" borderId="17" xfId="1" applyFont="1" applyFill="1" applyBorder="1" applyAlignment="1">
      <alignment horizontal="center"/>
    </xf>
    <xf numFmtId="44" fontId="13" fillId="0" borderId="19" xfId="1" applyFont="1" applyFill="1" applyBorder="1" applyAlignment="1">
      <alignment horizontal="center"/>
    </xf>
    <xf numFmtId="0" fontId="11" fillId="0" borderId="16" xfId="0" applyFont="1" applyBorder="1" applyAlignment="1">
      <alignment horizontal="left"/>
    </xf>
    <xf numFmtId="0" fontId="13" fillId="0" borderId="16" xfId="0" applyFont="1" applyBorder="1" applyAlignment="1">
      <alignment horizontal="left"/>
    </xf>
    <xf numFmtId="0" fontId="15" fillId="3" borderId="10" xfId="0" applyFont="1" applyFill="1" applyBorder="1" applyAlignment="1">
      <alignment horizontal="left"/>
    </xf>
    <xf numFmtId="44" fontId="15" fillId="3" borderId="18" xfId="1" applyFont="1" applyFill="1" applyBorder="1" applyAlignment="1">
      <alignment horizontal="center"/>
    </xf>
    <xf numFmtId="0" fontId="13" fillId="4" borderId="0" xfId="0" applyFont="1" applyFill="1"/>
    <xf numFmtId="0" fontId="12" fillId="0" borderId="16" xfId="0" applyFont="1" applyBorder="1" applyAlignment="1">
      <alignment horizontal="center"/>
    </xf>
    <xf numFmtId="44" fontId="13" fillId="0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4" fontId="2" fillId="2" borderId="0" xfId="1" applyFont="1" applyFill="1" applyAlignment="1">
      <alignment horizontal="center"/>
    </xf>
    <xf numFmtId="0" fontId="4" fillId="5" borderId="7" xfId="2" applyFont="1" applyFill="1" applyBorder="1"/>
    <xf numFmtId="44" fontId="4" fillId="0" borderId="6" xfId="1" applyFont="1" applyBorder="1"/>
    <xf numFmtId="44" fontId="13" fillId="0" borderId="17" xfId="1" applyFont="1" applyFill="1" applyBorder="1" applyAlignment="1">
      <alignment horizontal="left"/>
    </xf>
    <xf numFmtId="44" fontId="2" fillId="0" borderId="17" xfId="1" applyFont="1" applyFill="1" applyBorder="1" applyAlignment="1">
      <alignment horizontal="left"/>
    </xf>
    <xf numFmtId="44" fontId="12" fillId="0" borderId="17" xfId="1" applyFont="1" applyFill="1" applyBorder="1" applyAlignment="1">
      <alignment horizontal="left"/>
    </xf>
    <xf numFmtId="44" fontId="13" fillId="0" borderId="19" xfId="1" applyFont="1" applyFill="1" applyBorder="1" applyAlignment="1">
      <alignment horizontal="left"/>
    </xf>
    <xf numFmtId="44" fontId="13" fillId="0" borderId="16" xfId="1" applyFont="1" applyFill="1" applyBorder="1" applyAlignment="1">
      <alignment horizontal="left"/>
    </xf>
    <xf numFmtId="44" fontId="13" fillId="0" borderId="18" xfId="1" applyFont="1" applyFill="1" applyBorder="1" applyAlignment="1">
      <alignment horizontal="left"/>
    </xf>
    <xf numFmtId="44" fontId="13" fillId="0" borderId="1" xfId="1" applyFont="1" applyFill="1" applyBorder="1" applyAlignment="1">
      <alignment horizontal="left"/>
    </xf>
    <xf numFmtId="44" fontId="15" fillId="3" borderId="18" xfId="1" applyFont="1" applyFill="1" applyBorder="1" applyAlignment="1">
      <alignment horizontal="left"/>
    </xf>
    <xf numFmtId="44" fontId="2" fillId="0" borderId="0" xfId="1" applyFont="1" applyFill="1" applyAlignment="1">
      <alignment horizontal="left"/>
    </xf>
    <xf numFmtId="0" fontId="5" fillId="0" borderId="3" xfId="2" applyFont="1" applyBorder="1"/>
    <xf numFmtId="0" fontId="4" fillId="5" borderId="6" xfId="2" applyFont="1" applyFill="1" applyBorder="1"/>
    <xf numFmtId="0" fontId="5" fillId="0" borderId="3" xfId="2" applyFont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17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43" fontId="8" fillId="0" borderId="0" xfId="4" applyFont="1" applyAlignment="1">
      <alignment horizontal="center"/>
    </xf>
  </cellXfs>
  <cellStyles count="6">
    <cellStyle name="Comma 2" xfId="4" xr:uid="{E46CFA4F-59F2-4A0B-96FA-7D3BD4698AC8}"/>
    <cellStyle name="Currency" xfId="1" builtinId="4"/>
    <cellStyle name="Currency 2" xfId="5" xr:uid="{17CF968A-183A-484C-A387-FB26D33637E8}"/>
    <cellStyle name="Normal" xfId="0" builtinId="0"/>
    <cellStyle name="Normal 2" xfId="2" xr:uid="{908DE20A-428A-44FC-B645-8CC1C54EF020}"/>
    <cellStyle name="Percent 2" xfId="3" xr:uid="{C81AA3E8-D85A-4FDA-BCEE-F0D3BF3EC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1"/>
  <sheetViews>
    <sheetView workbookViewId="0">
      <selection activeCell="C28" sqref="C28:C29"/>
    </sheetView>
  </sheetViews>
  <sheetFormatPr defaultRowHeight="13.8" x14ac:dyDescent="0.45"/>
  <cols>
    <col min="1" max="1" width="3.1640625" style="33" bestFit="1" customWidth="1"/>
    <col min="2" max="2" width="35.109375" style="37" customWidth="1"/>
    <col min="3" max="3" width="14.83203125" style="34" customWidth="1"/>
    <col min="4" max="4" width="10.609375" style="35" customWidth="1"/>
    <col min="5" max="5" width="16.5546875" style="34" customWidth="1"/>
    <col min="6" max="16384" width="8.88671875" style="33"/>
  </cols>
  <sheetData>
    <row r="1" spans="1:5" x14ac:dyDescent="0.45">
      <c r="B1" s="44"/>
      <c r="C1" s="38" t="s">
        <v>92</v>
      </c>
    </row>
    <row r="2" spans="1:5" x14ac:dyDescent="0.45">
      <c r="B2" s="49" t="s">
        <v>27</v>
      </c>
      <c r="C2" s="39" t="s">
        <v>62</v>
      </c>
      <c r="D2" s="39" t="s">
        <v>1</v>
      </c>
      <c r="E2" s="39" t="s">
        <v>63</v>
      </c>
    </row>
    <row r="3" spans="1:5" x14ac:dyDescent="0.45">
      <c r="A3" s="33">
        <v>1</v>
      </c>
      <c r="B3" s="45" t="s">
        <v>28</v>
      </c>
      <c r="C3" s="42">
        <v>0</v>
      </c>
    </row>
    <row r="4" spans="1:5" x14ac:dyDescent="0.45">
      <c r="A4" s="33">
        <v>2</v>
      </c>
      <c r="B4" s="45" t="s">
        <v>29</v>
      </c>
      <c r="C4" s="42">
        <v>0</v>
      </c>
    </row>
    <row r="5" spans="1:5" x14ac:dyDescent="0.45">
      <c r="A5" s="33">
        <v>3</v>
      </c>
      <c r="B5" s="45" t="s">
        <v>30</v>
      </c>
      <c r="C5" s="43">
        <v>0</v>
      </c>
    </row>
    <row r="6" spans="1:5" x14ac:dyDescent="0.45">
      <c r="A6" s="33">
        <v>4</v>
      </c>
      <c r="B6" s="45" t="s">
        <v>31</v>
      </c>
      <c r="C6" s="42">
        <f t="shared" ref="C6" si="0">SUM(C3:C5)</f>
        <v>0</v>
      </c>
    </row>
    <row r="7" spans="1:5" x14ac:dyDescent="0.45">
      <c r="B7" s="49" t="s">
        <v>32</v>
      </c>
      <c r="C7" s="39"/>
    </row>
    <row r="8" spans="1:5" x14ac:dyDescent="0.45">
      <c r="B8" s="71" t="s">
        <v>33</v>
      </c>
      <c r="C8" s="72"/>
    </row>
    <row r="9" spans="1:5" x14ac:dyDescent="0.45">
      <c r="A9" s="33">
        <v>5</v>
      </c>
      <c r="B9" s="36" t="s">
        <v>34</v>
      </c>
      <c r="C9" s="40">
        <v>0</v>
      </c>
    </row>
    <row r="10" spans="1:5" x14ac:dyDescent="0.45">
      <c r="A10" s="33">
        <v>6</v>
      </c>
      <c r="B10" s="36" t="s">
        <v>73</v>
      </c>
      <c r="C10" s="40">
        <v>0</v>
      </c>
    </row>
    <row r="11" spans="1:5" x14ac:dyDescent="0.45">
      <c r="A11" s="33">
        <v>7</v>
      </c>
      <c r="B11" s="36" t="s">
        <v>36</v>
      </c>
      <c r="C11" s="40">
        <v>0</v>
      </c>
    </row>
    <row r="12" spans="1:5" ht="14.1" x14ac:dyDescent="0.5">
      <c r="B12" s="69" t="s">
        <v>37</v>
      </c>
      <c r="C12" s="70"/>
    </row>
    <row r="13" spans="1:5" x14ac:dyDescent="0.45">
      <c r="A13" s="33">
        <v>8</v>
      </c>
      <c r="B13" s="36" t="s">
        <v>38</v>
      </c>
      <c r="C13" s="40">
        <v>0</v>
      </c>
    </row>
    <row r="14" spans="1:5" x14ac:dyDescent="0.45">
      <c r="A14" s="33">
        <v>9</v>
      </c>
      <c r="B14" s="36" t="s">
        <v>39</v>
      </c>
      <c r="C14" s="40">
        <v>0</v>
      </c>
    </row>
    <row r="15" spans="1:5" x14ac:dyDescent="0.45">
      <c r="A15" s="33">
        <v>10</v>
      </c>
      <c r="B15" s="36" t="s">
        <v>40</v>
      </c>
      <c r="C15" s="40">
        <v>0</v>
      </c>
    </row>
    <row r="16" spans="1:5" x14ac:dyDescent="0.45">
      <c r="A16" s="33">
        <v>11</v>
      </c>
      <c r="B16" s="36" t="s">
        <v>41</v>
      </c>
      <c r="C16" s="40">
        <v>0</v>
      </c>
    </row>
    <row r="17" spans="1:5" x14ac:dyDescent="0.45">
      <c r="A17" s="33">
        <v>12</v>
      </c>
      <c r="B17" s="36" t="s">
        <v>42</v>
      </c>
      <c r="C17" s="40">
        <v>0</v>
      </c>
    </row>
    <row r="18" spans="1:5" x14ac:dyDescent="0.45">
      <c r="A18" s="33">
        <v>13</v>
      </c>
      <c r="B18" s="36" t="s">
        <v>65</v>
      </c>
      <c r="C18" s="40">
        <v>0</v>
      </c>
    </row>
    <row r="19" spans="1:5" x14ac:dyDescent="0.45">
      <c r="A19" s="33">
        <v>14</v>
      </c>
      <c r="B19" s="36" t="s">
        <v>43</v>
      </c>
      <c r="C19" s="40">
        <v>0</v>
      </c>
    </row>
    <row r="20" spans="1:5" x14ac:dyDescent="0.45">
      <c r="A20" s="33">
        <v>15</v>
      </c>
      <c r="B20" s="36" t="s">
        <v>44</v>
      </c>
      <c r="C20" s="40">
        <v>0</v>
      </c>
    </row>
    <row r="21" spans="1:5" x14ac:dyDescent="0.45">
      <c r="A21" s="33">
        <v>16</v>
      </c>
      <c r="B21" s="36" t="s">
        <v>45</v>
      </c>
      <c r="C21" s="40">
        <v>0</v>
      </c>
    </row>
    <row r="22" spans="1:5" x14ac:dyDescent="0.45">
      <c r="A22" s="33">
        <v>17</v>
      </c>
      <c r="B22" s="36" t="s">
        <v>66</v>
      </c>
      <c r="C22" s="40">
        <v>0</v>
      </c>
    </row>
    <row r="23" spans="1:5" x14ac:dyDescent="0.45">
      <c r="A23" s="33">
        <v>18</v>
      </c>
      <c r="B23" s="36" t="s">
        <v>46</v>
      </c>
      <c r="C23" s="40">
        <v>0</v>
      </c>
    </row>
    <row r="24" spans="1:5" x14ac:dyDescent="0.45">
      <c r="A24" s="33">
        <v>19</v>
      </c>
      <c r="B24" s="36" t="s">
        <v>47</v>
      </c>
      <c r="C24" s="40">
        <v>0</v>
      </c>
    </row>
    <row r="25" spans="1:5" x14ac:dyDescent="0.45">
      <c r="A25" s="33">
        <v>20</v>
      </c>
      <c r="B25" s="36" t="s">
        <v>64</v>
      </c>
      <c r="C25" s="40">
        <v>0</v>
      </c>
    </row>
    <row r="26" spans="1:5" x14ac:dyDescent="0.45">
      <c r="A26" s="33">
        <v>21</v>
      </c>
      <c r="B26" s="36" t="s">
        <v>48</v>
      </c>
      <c r="C26" s="40">
        <v>0</v>
      </c>
    </row>
    <row r="27" spans="1:5" x14ac:dyDescent="0.45">
      <c r="A27" s="33">
        <v>22</v>
      </c>
      <c r="B27" s="37" t="s">
        <v>96</v>
      </c>
      <c r="C27" s="40">
        <v>0</v>
      </c>
    </row>
    <row r="28" spans="1:5" x14ac:dyDescent="0.45">
      <c r="A28" s="33">
        <v>23</v>
      </c>
      <c r="B28" s="36" t="s">
        <v>49</v>
      </c>
      <c r="C28" s="40">
        <v>0</v>
      </c>
    </row>
    <row r="29" spans="1:5" x14ac:dyDescent="0.45">
      <c r="A29" s="33">
        <v>24</v>
      </c>
      <c r="B29" s="36" t="s">
        <v>50</v>
      </c>
      <c r="C29" s="40">
        <v>0</v>
      </c>
    </row>
    <row r="30" spans="1:5" x14ac:dyDescent="0.45">
      <c r="A30" s="33">
        <v>25</v>
      </c>
      <c r="B30" s="36" t="s">
        <v>51</v>
      </c>
      <c r="C30" s="41">
        <v>0</v>
      </c>
    </row>
    <row r="31" spans="1:5" x14ac:dyDescent="0.45">
      <c r="A31" s="33">
        <v>26</v>
      </c>
      <c r="B31" s="36" t="s">
        <v>52</v>
      </c>
      <c r="C31" s="40">
        <f t="shared" ref="C31" si="1">SUM(C9:C30)</f>
        <v>0</v>
      </c>
    </row>
    <row r="32" spans="1:5" ht="14.1" x14ac:dyDescent="0.5">
      <c r="B32" s="69" t="s">
        <v>53</v>
      </c>
      <c r="C32" s="70"/>
      <c r="D32" s="53"/>
      <c r="E32" s="54"/>
    </row>
    <row r="33" spans="1:5" x14ac:dyDescent="0.45">
      <c r="A33" s="33">
        <v>27</v>
      </c>
      <c r="B33" s="36" t="s">
        <v>55</v>
      </c>
      <c r="C33" s="50">
        <v>87</v>
      </c>
      <c r="D33" s="51">
        <v>1</v>
      </c>
      <c r="E33" s="52">
        <v>87</v>
      </c>
    </row>
    <row r="34" spans="1:5" x14ac:dyDescent="0.45">
      <c r="A34" s="33">
        <v>28</v>
      </c>
      <c r="B34" s="36" t="s">
        <v>56</v>
      </c>
      <c r="C34" s="50">
        <v>82</v>
      </c>
      <c r="D34" s="51">
        <v>1</v>
      </c>
      <c r="E34" s="52">
        <v>82</v>
      </c>
    </row>
    <row r="35" spans="1:5" x14ac:dyDescent="0.45">
      <c r="A35" s="33">
        <v>29</v>
      </c>
      <c r="B35" s="36" t="s">
        <v>54</v>
      </c>
      <c r="C35" s="50">
        <f t="shared" ref="C35" si="2">D35*E35</f>
        <v>1</v>
      </c>
      <c r="D35" s="51">
        <v>1</v>
      </c>
      <c r="E35" s="52">
        <v>1</v>
      </c>
    </row>
    <row r="36" spans="1:5" x14ac:dyDescent="0.45">
      <c r="A36" s="33">
        <v>30</v>
      </c>
      <c r="B36" s="36" t="s">
        <v>57</v>
      </c>
      <c r="C36" s="50">
        <v>18</v>
      </c>
      <c r="D36" s="51">
        <v>1</v>
      </c>
      <c r="E36" s="52">
        <v>18</v>
      </c>
    </row>
    <row r="37" spans="1:5" x14ac:dyDescent="0.45">
      <c r="A37" s="33">
        <v>31</v>
      </c>
      <c r="B37" s="36" t="s">
        <v>60</v>
      </c>
      <c r="C37" s="50">
        <v>1.24</v>
      </c>
      <c r="D37" s="51">
        <v>1</v>
      </c>
      <c r="E37" s="52">
        <v>1.24</v>
      </c>
    </row>
    <row r="38" spans="1:5" x14ac:dyDescent="0.45">
      <c r="A38" s="33">
        <v>32</v>
      </c>
      <c r="B38" s="36" t="s">
        <v>61</v>
      </c>
      <c r="C38" s="50">
        <v>5.19</v>
      </c>
      <c r="D38" s="51">
        <v>1</v>
      </c>
      <c r="E38" s="52">
        <v>5.19</v>
      </c>
    </row>
    <row r="39" spans="1:5" x14ac:dyDescent="0.45">
      <c r="A39" s="33">
        <v>33</v>
      </c>
      <c r="B39" s="36" t="s">
        <v>58</v>
      </c>
      <c r="C39" s="40">
        <f>SUM(C33:C38)</f>
        <v>194.43</v>
      </c>
    </row>
    <row r="40" spans="1:5" x14ac:dyDescent="0.45">
      <c r="B40" s="36"/>
      <c r="C40" s="40"/>
    </row>
    <row r="41" spans="1:5" ht="14.1" x14ac:dyDescent="0.5">
      <c r="A41" s="48">
        <v>34</v>
      </c>
      <c r="B41" s="46" t="s">
        <v>59</v>
      </c>
      <c r="C41" s="47">
        <f>C31+C39</f>
        <v>194.43</v>
      </c>
    </row>
  </sheetData>
  <mergeCells count="3">
    <mergeCell ref="B32:C32"/>
    <mergeCell ref="B12:C12"/>
    <mergeCell ref="B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5834-DCAD-4917-9A8E-503D4F3216E3}">
  <dimension ref="A1:E40"/>
  <sheetViews>
    <sheetView topLeftCell="A18" workbookViewId="0">
      <selection activeCell="C2" sqref="C2"/>
    </sheetView>
  </sheetViews>
  <sheetFormatPr defaultRowHeight="13.8" x14ac:dyDescent="0.45"/>
  <cols>
    <col min="1" max="1" width="3.1640625" style="33" bestFit="1" customWidth="1"/>
    <col min="2" max="2" width="35.109375" style="37" customWidth="1"/>
    <col min="3" max="3" width="14.83203125" style="65" customWidth="1"/>
    <col min="4" max="4" width="10.609375" style="35" customWidth="1"/>
    <col min="5" max="5" width="16.5546875" style="34" customWidth="1"/>
    <col min="6" max="16384" width="8.88671875" style="33"/>
  </cols>
  <sheetData>
    <row r="1" spans="1:5" x14ac:dyDescent="0.45">
      <c r="B1" s="44"/>
      <c r="C1" s="58" t="s">
        <v>94</v>
      </c>
    </row>
    <row r="2" spans="1:5" x14ac:dyDescent="0.45">
      <c r="B2" s="49" t="s">
        <v>27</v>
      </c>
      <c r="C2" s="59" t="s">
        <v>67</v>
      </c>
      <c r="D2" s="39" t="s">
        <v>1</v>
      </c>
      <c r="E2" s="39" t="s">
        <v>63</v>
      </c>
    </row>
    <row r="3" spans="1:5" x14ac:dyDescent="0.45">
      <c r="A3" s="33">
        <v>1</v>
      </c>
      <c r="B3" s="45" t="s">
        <v>28</v>
      </c>
      <c r="C3" s="57" t="s">
        <v>68</v>
      </c>
    </row>
    <row r="4" spans="1:5" x14ac:dyDescent="0.45">
      <c r="A4" s="33">
        <v>2</v>
      </c>
      <c r="B4" s="45" t="s">
        <v>29</v>
      </c>
      <c r="C4" s="57" t="s">
        <v>69</v>
      </c>
    </row>
    <row r="5" spans="1:5" x14ac:dyDescent="0.45">
      <c r="A5" s="33">
        <v>3</v>
      </c>
      <c r="B5" s="45" t="s">
        <v>30</v>
      </c>
      <c r="C5" s="60" t="s">
        <v>70</v>
      </c>
    </row>
    <row r="6" spans="1:5" x14ac:dyDescent="0.45">
      <c r="A6" s="33">
        <v>4</v>
      </c>
      <c r="B6" s="45" t="s">
        <v>31</v>
      </c>
      <c r="C6" s="57" t="s">
        <v>71</v>
      </c>
    </row>
    <row r="7" spans="1:5" x14ac:dyDescent="0.45">
      <c r="B7" s="49" t="s">
        <v>32</v>
      </c>
      <c r="C7" s="59"/>
    </row>
    <row r="8" spans="1:5" x14ac:dyDescent="0.45">
      <c r="B8" s="71" t="s">
        <v>33</v>
      </c>
      <c r="C8" s="72"/>
    </row>
    <row r="9" spans="1:5" x14ac:dyDescent="0.45">
      <c r="A9" s="33">
        <v>5</v>
      </c>
      <c r="B9" s="36" t="s">
        <v>34</v>
      </c>
      <c r="C9" s="61" t="s">
        <v>72</v>
      </c>
    </row>
    <row r="10" spans="1:5" x14ac:dyDescent="0.45">
      <c r="A10" s="33">
        <v>6</v>
      </c>
      <c r="B10" s="36" t="s">
        <v>35</v>
      </c>
      <c r="C10" s="61" t="s">
        <v>74</v>
      </c>
    </row>
    <row r="11" spans="1:5" x14ac:dyDescent="0.45">
      <c r="A11" s="33">
        <v>7</v>
      </c>
      <c r="B11" s="36" t="s">
        <v>36</v>
      </c>
      <c r="C11" s="61" t="s">
        <v>75</v>
      </c>
    </row>
    <row r="12" spans="1:5" ht="14.1" x14ac:dyDescent="0.5">
      <c r="B12" s="69" t="s">
        <v>37</v>
      </c>
      <c r="C12" s="70"/>
    </row>
    <row r="13" spans="1:5" x14ac:dyDescent="0.45">
      <c r="A13" s="33">
        <v>8</v>
      </c>
      <c r="B13" s="36" t="s">
        <v>38</v>
      </c>
      <c r="C13" s="61" t="s">
        <v>76</v>
      </c>
    </row>
    <row r="14" spans="1:5" x14ac:dyDescent="0.45">
      <c r="A14" s="33">
        <v>9</v>
      </c>
      <c r="B14" s="36" t="s">
        <v>39</v>
      </c>
      <c r="C14" s="61" t="s">
        <v>77</v>
      </c>
    </row>
    <row r="15" spans="1:5" x14ac:dyDescent="0.45">
      <c r="A15" s="33">
        <v>10</v>
      </c>
      <c r="B15" s="36" t="s">
        <v>40</v>
      </c>
      <c r="C15" s="61" t="s">
        <v>78</v>
      </c>
    </row>
    <row r="16" spans="1:5" x14ac:dyDescent="0.45">
      <c r="A16" s="33">
        <v>11</v>
      </c>
      <c r="B16" s="36" t="s">
        <v>41</v>
      </c>
      <c r="C16" s="61" t="s">
        <v>79</v>
      </c>
    </row>
    <row r="17" spans="1:5" x14ac:dyDescent="0.45">
      <c r="A17" s="33">
        <v>12</v>
      </c>
      <c r="B17" s="36" t="s">
        <v>42</v>
      </c>
      <c r="C17" s="61" t="s">
        <v>80</v>
      </c>
    </row>
    <row r="18" spans="1:5" x14ac:dyDescent="0.45">
      <c r="A18" s="33">
        <v>13</v>
      </c>
      <c r="B18" s="36" t="s">
        <v>65</v>
      </c>
      <c r="C18" s="61" t="s">
        <v>81</v>
      </c>
    </row>
    <row r="19" spans="1:5" x14ac:dyDescent="0.45">
      <c r="A19" s="33">
        <v>14</v>
      </c>
      <c r="B19" s="36" t="s">
        <v>43</v>
      </c>
      <c r="C19" s="61" t="s">
        <v>68</v>
      </c>
    </row>
    <row r="20" spans="1:5" x14ac:dyDescent="0.45">
      <c r="A20" s="33">
        <v>15</v>
      </c>
      <c r="B20" s="36" t="s">
        <v>44</v>
      </c>
      <c r="C20" s="61" t="s">
        <v>82</v>
      </c>
    </row>
    <row r="21" spans="1:5" x14ac:dyDescent="0.45">
      <c r="A21" s="33">
        <v>16</v>
      </c>
      <c r="B21" s="36" t="s">
        <v>45</v>
      </c>
      <c r="C21" s="61" t="s">
        <v>83</v>
      </c>
    </row>
    <row r="22" spans="1:5" x14ac:dyDescent="0.45">
      <c r="A22" s="33">
        <v>17</v>
      </c>
      <c r="B22" s="36" t="s">
        <v>66</v>
      </c>
      <c r="C22" s="61" t="s">
        <v>84</v>
      </c>
    </row>
    <row r="23" spans="1:5" x14ac:dyDescent="0.45">
      <c r="A23" s="33">
        <v>18</v>
      </c>
      <c r="B23" s="36" t="s">
        <v>46</v>
      </c>
      <c r="C23" s="61" t="s">
        <v>85</v>
      </c>
    </row>
    <row r="24" spans="1:5" x14ac:dyDescent="0.45">
      <c r="A24" s="33">
        <v>19</v>
      </c>
      <c r="B24" s="36" t="s">
        <v>47</v>
      </c>
      <c r="C24" s="61" t="s">
        <v>86</v>
      </c>
    </row>
    <row r="25" spans="1:5" x14ac:dyDescent="0.45">
      <c r="A25" s="33">
        <v>20</v>
      </c>
      <c r="B25" s="36" t="s">
        <v>64</v>
      </c>
      <c r="C25" s="61" t="s">
        <v>87</v>
      </c>
    </row>
    <row r="26" spans="1:5" x14ac:dyDescent="0.45">
      <c r="A26" s="33">
        <v>21</v>
      </c>
      <c r="B26" s="36" t="s">
        <v>48</v>
      </c>
      <c r="C26" s="61" t="s">
        <v>88</v>
      </c>
    </row>
    <row r="27" spans="1:5" x14ac:dyDescent="0.45">
      <c r="A27" s="33">
        <v>22</v>
      </c>
      <c r="B27" s="36" t="s">
        <v>49</v>
      </c>
      <c r="C27" s="61" t="s">
        <v>89</v>
      </c>
    </row>
    <row r="28" spans="1:5" x14ac:dyDescent="0.45">
      <c r="A28" s="33">
        <v>23</v>
      </c>
      <c r="B28" s="36" t="s">
        <v>50</v>
      </c>
      <c r="C28" s="61" t="s">
        <v>90</v>
      </c>
    </row>
    <row r="29" spans="1:5" x14ac:dyDescent="0.45">
      <c r="A29" s="33">
        <v>24</v>
      </c>
      <c r="B29" s="36" t="s">
        <v>51</v>
      </c>
      <c r="C29" s="62" t="s">
        <v>91</v>
      </c>
    </row>
    <row r="30" spans="1:5" x14ac:dyDescent="0.45">
      <c r="A30" s="33">
        <v>25</v>
      </c>
      <c r="B30" s="36" t="s">
        <v>52</v>
      </c>
      <c r="C30" s="61">
        <f t="shared" ref="C30" si="0">SUM(C9:C29)</f>
        <v>0</v>
      </c>
    </row>
    <row r="31" spans="1:5" ht="14.1" x14ac:dyDescent="0.5">
      <c r="B31" s="69" t="s">
        <v>53</v>
      </c>
      <c r="C31" s="70"/>
      <c r="D31" s="53"/>
      <c r="E31" s="54"/>
    </row>
    <row r="32" spans="1:5" x14ac:dyDescent="0.45">
      <c r="A32" s="33">
        <v>26</v>
      </c>
      <c r="B32" s="36" t="s">
        <v>55</v>
      </c>
      <c r="C32" s="63">
        <v>87</v>
      </c>
      <c r="D32" s="51">
        <v>1</v>
      </c>
      <c r="E32" s="52">
        <v>87</v>
      </c>
    </row>
    <row r="33" spans="1:5" x14ac:dyDescent="0.45">
      <c r="A33" s="33">
        <v>28</v>
      </c>
      <c r="B33" s="36" t="s">
        <v>56</v>
      </c>
      <c r="C33" s="63">
        <v>82</v>
      </c>
      <c r="D33" s="51">
        <v>1</v>
      </c>
      <c r="E33" s="52">
        <v>71</v>
      </c>
    </row>
    <row r="34" spans="1:5" x14ac:dyDescent="0.45">
      <c r="A34" s="33">
        <v>29</v>
      </c>
      <c r="B34" s="36" t="s">
        <v>54</v>
      </c>
      <c r="C34" s="63">
        <f t="shared" ref="C34" si="1">D34*E34</f>
        <v>1</v>
      </c>
      <c r="D34" s="51">
        <v>1</v>
      </c>
      <c r="E34" s="52">
        <v>1</v>
      </c>
    </row>
    <row r="35" spans="1:5" x14ac:dyDescent="0.45">
      <c r="A35" s="33">
        <v>30</v>
      </c>
      <c r="B35" s="36" t="s">
        <v>57</v>
      </c>
      <c r="C35" s="63">
        <v>18</v>
      </c>
      <c r="D35" s="51">
        <v>1</v>
      </c>
      <c r="E35" s="52">
        <v>12</v>
      </c>
    </row>
    <row r="36" spans="1:5" x14ac:dyDescent="0.45">
      <c r="A36" s="33">
        <v>31</v>
      </c>
      <c r="B36" s="36" t="s">
        <v>60</v>
      </c>
      <c r="C36" s="63">
        <v>1.24</v>
      </c>
      <c r="D36" s="51">
        <v>1</v>
      </c>
      <c r="E36" s="52">
        <v>0.99</v>
      </c>
    </row>
    <row r="37" spans="1:5" x14ac:dyDescent="0.45">
      <c r="A37" s="33">
        <v>32</v>
      </c>
      <c r="B37" s="36" t="s">
        <v>61</v>
      </c>
      <c r="C37" s="63">
        <v>5.19</v>
      </c>
      <c r="D37" s="51">
        <v>1</v>
      </c>
      <c r="E37" s="52">
        <v>4.95</v>
      </c>
    </row>
    <row r="38" spans="1:5" x14ac:dyDescent="0.45">
      <c r="A38" s="33">
        <v>33</v>
      </c>
      <c r="B38" s="36" t="s">
        <v>58</v>
      </c>
      <c r="C38" s="61">
        <f>SUM(C32:C37)</f>
        <v>194.43</v>
      </c>
    </row>
    <row r="39" spans="1:5" x14ac:dyDescent="0.45">
      <c r="B39" s="36"/>
      <c r="C39" s="61"/>
    </row>
    <row r="40" spans="1:5" ht="14.1" x14ac:dyDescent="0.5">
      <c r="A40" s="48">
        <v>34</v>
      </c>
      <c r="B40" s="46" t="s">
        <v>59</v>
      </c>
      <c r="C40" s="64">
        <f>C30+C38</f>
        <v>194.43</v>
      </c>
    </row>
  </sheetData>
  <mergeCells count="3">
    <mergeCell ref="B8:C8"/>
    <mergeCell ref="B12:C12"/>
    <mergeCell ref="B31:C3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8C542-E288-45EE-AADD-B23D89F5F042}">
  <dimension ref="A1:O17"/>
  <sheetViews>
    <sheetView tabSelected="1" workbookViewId="0">
      <selection activeCell="C22" sqref="C22"/>
    </sheetView>
  </sheetViews>
  <sheetFormatPr defaultColWidth="10" defaultRowHeight="14.1" x14ac:dyDescent="0.5"/>
  <cols>
    <col min="1" max="1" width="30.83203125" style="1" bestFit="1" customWidth="1"/>
    <col min="2" max="2" width="16" style="1" customWidth="1"/>
    <col min="3" max="3" width="13" style="1" customWidth="1"/>
    <col min="4" max="5" width="9.5546875" style="1" customWidth="1"/>
    <col min="6" max="6" width="9.609375" style="1" bestFit="1" customWidth="1"/>
    <col min="7" max="15" width="8.88671875" style="1" bestFit="1" customWidth="1"/>
    <col min="16" max="16384" width="10" style="1"/>
  </cols>
  <sheetData>
    <row r="1" spans="1:15" s="32" customFormat="1" ht="21" x14ac:dyDescent="1.1499999999999999">
      <c r="A1" s="73" t="s">
        <v>26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4.4" thickBot="1" x14ac:dyDescent="0.55000000000000004"/>
    <row r="3" spans="1:15" ht="14.4" thickBot="1" x14ac:dyDescent="0.55000000000000004">
      <c r="A3" s="3" t="s">
        <v>25</v>
      </c>
      <c r="B3" s="68" t="s">
        <v>95</v>
      </c>
      <c r="C3" s="31" t="s">
        <v>24</v>
      </c>
      <c r="D3" s="31" t="s">
        <v>23</v>
      </c>
      <c r="E3" s="31" t="s">
        <v>22</v>
      </c>
      <c r="F3" s="31" t="s">
        <v>21</v>
      </c>
      <c r="G3" s="31" t="s">
        <v>20</v>
      </c>
      <c r="H3" s="31" t="s">
        <v>19</v>
      </c>
      <c r="I3" s="31" t="s">
        <v>18</v>
      </c>
      <c r="J3" s="31" t="s">
        <v>17</v>
      </c>
      <c r="K3" s="31" t="s">
        <v>16</v>
      </c>
      <c r="L3" s="31" t="s">
        <v>15</v>
      </c>
      <c r="M3" s="31" t="s">
        <v>14</v>
      </c>
      <c r="N3" s="31" t="s">
        <v>13</v>
      </c>
      <c r="O3" s="30" t="s">
        <v>12</v>
      </c>
    </row>
    <row r="4" spans="1:15" ht="14.4" thickBot="1" x14ac:dyDescent="0.55000000000000004">
      <c r="I4" s="29"/>
    </row>
    <row r="5" spans="1:15" s="24" customFormat="1" ht="13.8" x14ac:dyDescent="0.45">
      <c r="A5" s="28"/>
      <c r="B5" s="27" t="s">
        <v>11</v>
      </c>
      <c r="C5" s="27" t="s">
        <v>11</v>
      </c>
      <c r="D5" s="26" t="s">
        <v>11</v>
      </c>
      <c r="E5" s="26" t="s">
        <v>11</v>
      </c>
      <c r="F5" s="26" t="s">
        <v>11</v>
      </c>
      <c r="G5" s="26" t="s">
        <v>11</v>
      </c>
      <c r="H5" s="26" t="s">
        <v>11</v>
      </c>
      <c r="I5" s="26" t="s">
        <v>11</v>
      </c>
      <c r="J5" s="26" t="s">
        <v>11</v>
      </c>
      <c r="K5" s="26" t="s">
        <v>11</v>
      </c>
      <c r="L5" s="26" t="s">
        <v>11</v>
      </c>
      <c r="M5" s="26" t="s">
        <v>11</v>
      </c>
      <c r="N5" s="26" t="s">
        <v>11</v>
      </c>
      <c r="O5" s="25" t="s">
        <v>11</v>
      </c>
    </row>
    <row r="6" spans="1:15" ht="14.4" thickBot="1" x14ac:dyDescent="0.55000000000000004">
      <c r="A6" s="55" t="s">
        <v>10</v>
      </c>
      <c r="B6" s="67" t="s">
        <v>93</v>
      </c>
      <c r="C6" s="56">
        <v>356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3">
        <v>0</v>
      </c>
      <c r="K6" s="22">
        <v>0</v>
      </c>
      <c r="L6" s="22">
        <v>0</v>
      </c>
      <c r="M6" s="22">
        <v>0</v>
      </c>
      <c r="N6" s="22">
        <v>0</v>
      </c>
      <c r="O6" s="21">
        <v>0</v>
      </c>
    </row>
    <row r="7" spans="1:15" ht="14.4" thickBot="1" x14ac:dyDescent="0.55000000000000004">
      <c r="E7" s="20"/>
      <c r="F7" s="20"/>
      <c r="K7" s="20"/>
    </row>
    <row r="8" spans="1:15" s="14" customFormat="1" ht="13.8" x14ac:dyDescent="0.45">
      <c r="A8" s="19" t="s">
        <v>9</v>
      </c>
      <c r="B8" s="17"/>
      <c r="C8" s="17"/>
      <c r="D8" s="17"/>
      <c r="E8" s="18"/>
      <c r="F8" s="18"/>
      <c r="G8" s="17"/>
      <c r="H8" s="17"/>
      <c r="I8" s="17"/>
      <c r="J8" s="17"/>
      <c r="K8" s="18"/>
      <c r="L8" s="17"/>
      <c r="M8" s="17"/>
      <c r="N8" s="17"/>
      <c r="O8" s="16"/>
    </row>
    <row r="9" spans="1:15" s="14" customFormat="1" x14ac:dyDescent="0.5">
      <c r="A9" s="12" t="s">
        <v>8</v>
      </c>
      <c r="B9" s="11">
        <v>1.24</v>
      </c>
      <c r="C9" s="11">
        <v>0.99</v>
      </c>
      <c r="D9" s="15">
        <v>0.99</v>
      </c>
      <c r="E9" s="15">
        <v>0.99</v>
      </c>
      <c r="F9" s="15">
        <v>0.99</v>
      </c>
      <c r="G9" s="15">
        <v>0.99</v>
      </c>
      <c r="H9" s="15">
        <v>0.99</v>
      </c>
      <c r="I9" s="15">
        <v>0.99</v>
      </c>
      <c r="J9" s="15">
        <v>0.99</v>
      </c>
      <c r="K9" s="15">
        <v>0.99</v>
      </c>
      <c r="L9" s="15">
        <v>0.99</v>
      </c>
      <c r="M9" s="15">
        <v>0.99</v>
      </c>
      <c r="N9" s="15">
        <v>0.99</v>
      </c>
      <c r="O9" s="15">
        <v>0.99</v>
      </c>
    </row>
    <row r="10" spans="1:15" x14ac:dyDescent="0.5">
      <c r="A10" s="12" t="s">
        <v>7</v>
      </c>
      <c r="B10" s="11">
        <v>5.19</v>
      </c>
      <c r="C10" s="11">
        <v>4.95</v>
      </c>
      <c r="D10" s="11">
        <v>4.74</v>
      </c>
      <c r="E10" s="11">
        <v>4.71</v>
      </c>
      <c r="F10" s="11">
        <v>4.0599999999999996</v>
      </c>
      <c r="G10" s="11">
        <v>3.78</v>
      </c>
      <c r="H10" s="11">
        <v>3.8</v>
      </c>
      <c r="I10" s="11">
        <v>3.76</v>
      </c>
      <c r="J10" s="11">
        <v>4.3499999999999996</v>
      </c>
      <c r="K10" s="11">
        <v>4.3499999999999996</v>
      </c>
      <c r="L10" s="11">
        <v>3.12</v>
      </c>
      <c r="M10" s="11">
        <v>3.12</v>
      </c>
      <c r="N10" s="11">
        <v>2.06</v>
      </c>
      <c r="O10" s="13">
        <v>2.06</v>
      </c>
    </row>
    <row r="11" spans="1:15" x14ac:dyDescent="0.5">
      <c r="A11" s="12" t="s">
        <v>6</v>
      </c>
      <c r="B11" s="11">
        <v>1</v>
      </c>
      <c r="C11" s="11">
        <v>1</v>
      </c>
      <c r="D11" s="11">
        <v>1</v>
      </c>
      <c r="E11" s="11">
        <v>1</v>
      </c>
      <c r="F11" s="11">
        <v>1</v>
      </c>
      <c r="G11" s="11">
        <v>1.5</v>
      </c>
      <c r="H11" s="11">
        <v>1.5</v>
      </c>
      <c r="I11" s="11">
        <v>1.5</v>
      </c>
      <c r="J11" s="11">
        <v>1.5</v>
      </c>
      <c r="K11" s="11">
        <v>1</v>
      </c>
      <c r="L11" s="11">
        <v>1</v>
      </c>
      <c r="M11" s="11">
        <v>1</v>
      </c>
      <c r="N11" s="11">
        <v>1</v>
      </c>
      <c r="O11" s="13">
        <v>1</v>
      </c>
    </row>
    <row r="12" spans="1:15" x14ac:dyDescent="0.5">
      <c r="A12" s="12" t="s">
        <v>0</v>
      </c>
      <c r="B12" s="11">
        <v>87</v>
      </c>
      <c r="C12" s="11">
        <v>68</v>
      </c>
      <c r="D12" s="11">
        <v>68</v>
      </c>
      <c r="E12" s="11">
        <v>68</v>
      </c>
      <c r="F12" s="11">
        <v>68</v>
      </c>
      <c r="G12" s="11">
        <v>58</v>
      </c>
      <c r="H12" s="11">
        <v>58</v>
      </c>
      <c r="I12" s="11">
        <v>53</v>
      </c>
      <c r="J12" s="11">
        <v>53</v>
      </c>
      <c r="K12" s="11">
        <v>54</v>
      </c>
      <c r="L12" s="11">
        <v>53</v>
      </c>
      <c r="M12" s="11">
        <v>53</v>
      </c>
      <c r="N12" s="11">
        <v>48</v>
      </c>
      <c r="O12" s="13">
        <v>48</v>
      </c>
    </row>
    <row r="13" spans="1:15" x14ac:dyDescent="0.5">
      <c r="A13" s="12" t="s">
        <v>5</v>
      </c>
      <c r="B13" s="11">
        <v>82</v>
      </c>
      <c r="C13" s="11">
        <v>71</v>
      </c>
      <c r="D13" s="11">
        <v>70</v>
      </c>
      <c r="E13" s="11">
        <v>69</v>
      </c>
      <c r="F13" s="11">
        <v>68</v>
      </c>
      <c r="G13" s="11">
        <v>64</v>
      </c>
      <c r="H13" s="11">
        <v>60</v>
      </c>
      <c r="I13" s="11">
        <v>56</v>
      </c>
      <c r="J13" s="11">
        <v>55</v>
      </c>
      <c r="K13" s="11">
        <v>53</v>
      </c>
      <c r="L13" s="11">
        <v>53</v>
      </c>
      <c r="M13" s="11">
        <v>52</v>
      </c>
      <c r="N13" s="11">
        <v>51</v>
      </c>
      <c r="O13" s="13">
        <v>50</v>
      </c>
    </row>
    <row r="14" spans="1:15" x14ac:dyDescent="0.5">
      <c r="A14" s="12" t="s">
        <v>4</v>
      </c>
      <c r="B14" s="11">
        <v>18</v>
      </c>
      <c r="C14" s="11">
        <v>12</v>
      </c>
      <c r="D14" s="10">
        <v>12</v>
      </c>
      <c r="E14" s="10">
        <v>12</v>
      </c>
      <c r="F14" s="10">
        <v>12</v>
      </c>
      <c r="G14" s="10">
        <v>12</v>
      </c>
      <c r="H14" s="10">
        <v>12</v>
      </c>
      <c r="I14" s="10">
        <v>12</v>
      </c>
      <c r="J14" s="10">
        <v>12</v>
      </c>
      <c r="K14" s="10">
        <v>12</v>
      </c>
      <c r="L14" s="10">
        <v>12</v>
      </c>
      <c r="M14" s="10">
        <v>12</v>
      </c>
      <c r="N14" s="10">
        <v>12</v>
      </c>
      <c r="O14" s="9">
        <v>12</v>
      </c>
    </row>
    <row r="15" spans="1:15" ht="14.4" thickBot="1" x14ac:dyDescent="0.55000000000000004">
      <c r="A15" s="8" t="s">
        <v>3</v>
      </c>
      <c r="B15" s="7">
        <f t="shared" ref="B15:O15" si="0">SUM(B10:B14)</f>
        <v>193.19</v>
      </c>
      <c r="C15" s="7">
        <f t="shared" si="0"/>
        <v>156.94999999999999</v>
      </c>
      <c r="D15" s="7">
        <f t="shared" si="0"/>
        <v>155.74</v>
      </c>
      <c r="E15" s="7">
        <f t="shared" si="0"/>
        <v>154.70999999999998</v>
      </c>
      <c r="F15" s="7">
        <f t="shared" si="0"/>
        <v>153.06</v>
      </c>
      <c r="G15" s="7">
        <f t="shared" si="0"/>
        <v>139.28</v>
      </c>
      <c r="H15" s="7">
        <f t="shared" si="0"/>
        <v>135.30000000000001</v>
      </c>
      <c r="I15" s="7">
        <f t="shared" si="0"/>
        <v>126.25999999999999</v>
      </c>
      <c r="J15" s="7">
        <f t="shared" si="0"/>
        <v>125.85</v>
      </c>
      <c r="K15" s="6">
        <f t="shared" si="0"/>
        <v>124.35</v>
      </c>
      <c r="L15" s="6">
        <f t="shared" si="0"/>
        <v>122.12</v>
      </c>
      <c r="M15" s="6">
        <f t="shared" si="0"/>
        <v>121.12</v>
      </c>
      <c r="N15" s="6">
        <f t="shared" si="0"/>
        <v>114.06</v>
      </c>
      <c r="O15" s="5">
        <f t="shared" si="0"/>
        <v>113.06</v>
      </c>
    </row>
    <row r="16" spans="1:15" ht="14.4" thickBot="1" x14ac:dyDescent="0.55000000000000004">
      <c r="M16" s="4"/>
      <c r="N16" s="4"/>
      <c r="O16" s="4"/>
    </row>
    <row r="17" spans="1:15" ht="14.4" thickBot="1" x14ac:dyDescent="0.55000000000000004">
      <c r="A17" s="3" t="s">
        <v>2</v>
      </c>
      <c r="B17" s="66"/>
      <c r="C17" s="2">
        <f t="shared" ref="C17" si="1">C15/C6</f>
        <v>0.44087078651685391</v>
      </c>
      <c r="D17" s="2">
        <f>D15/C6</f>
        <v>0.43747191011235959</v>
      </c>
      <c r="E17" s="2" t="e">
        <f>E15/E6</f>
        <v>#DIV/0!</v>
      </c>
      <c r="F17" s="2" t="e">
        <f>F15/F6</f>
        <v>#DIV/0!</v>
      </c>
      <c r="G17" s="2" t="e">
        <f t="shared" ref="G17:O17" si="2">G15/F6</f>
        <v>#DIV/0!</v>
      </c>
      <c r="H17" s="2" t="e">
        <f t="shared" si="2"/>
        <v>#DIV/0!</v>
      </c>
      <c r="I17" s="2" t="e">
        <f t="shared" si="2"/>
        <v>#DIV/0!</v>
      </c>
      <c r="J17" s="2" t="e">
        <f t="shared" si="2"/>
        <v>#DIV/0!</v>
      </c>
      <c r="K17" s="2" t="e">
        <f t="shared" si="2"/>
        <v>#DIV/0!</v>
      </c>
      <c r="L17" s="2" t="e">
        <f t="shared" si="2"/>
        <v>#DIV/0!</v>
      </c>
      <c r="M17" s="2" t="e">
        <f t="shared" si="2"/>
        <v>#DIV/0!</v>
      </c>
      <c r="N17" s="2" t="e">
        <f t="shared" si="2"/>
        <v>#DIV/0!</v>
      </c>
      <c r="O17" s="2" t="e">
        <f t="shared" si="2"/>
        <v>#DIV/0!</v>
      </c>
    </row>
  </sheetData>
  <mergeCells count="1">
    <mergeCell ref="A1:O1"/>
  </mergeCells>
  <printOptions horizontalCentered="1"/>
  <pageMargins left="0.2" right="0.2" top="1" bottom="1" header="0.5" footer="0.5"/>
  <pageSetup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0041018965C148B8386E7CAFFFD3D7" ma:contentTypeVersion="12" ma:contentTypeDescription="Create a new document." ma:contentTypeScope="" ma:versionID="b2e6acf7db87b3f53ad2d6494d367027">
  <xsd:schema xmlns:xsd="http://www.w3.org/2001/XMLSchema" xmlns:xs="http://www.w3.org/2001/XMLSchema" xmlns:p="http://schemas.microsoft.com/office/2006/metadata/properties" xmlns:ns2="41d4868e-e7c5-4a0f-bea8-40f63a832f74" xmlns:ns3="069370df-1b75-469d-a9d4-424b0b9f5a67" targetNamespace="http://schemas.microsoft.com/office/2006/metadata/properties" ma:root="true" ma:fieldsID="b0598f71a625b914348dec8ca29e0d91" ns2:_="" ns3:_="">
    <xsd:import namespace="41d4868e-e7c5-4a0f-bea8-40f63a832f74"/>
    <xsd:import namespace="069370df-1b75-469d-a9d4-424b0b9f5a6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4868e-e7c5-4a0f-bea8-40f63a832f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9370df-1b75-469d-a9d4-424b0b9f5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93852-2379-430C-A5ED-303B784BD7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4868e-e7c5-4a0f-bea8-40f63a832f74"/>
    <ds:schemaRef ds:uri="069370df-1b75-469d-a9d4-424b0b9f5a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D6CA23-1DEF-4BE4-9656-669A605A58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E014E75-CA4A-4659-91D1-2BBE173E02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Template</vt:lpstr>
      <vt:lpstr>Budget Catergorie explanation</vt:lpstr>
      <vt:lpstr>RI &amp; District Costs</vt:lpstr>
    </vt:vector>
  </TitlesOfParts>
  <Company>Rotary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Lapp</dc:creator>
  <cp:lastModifiedBy>Rundquist, Alexa</cp:lastModifiedBy>
  <dcterms:created xsi:type="dcterms:W3CDTF">2011-11-11T17:09:52Z</dcterms:created>
  <dcterms:modified xsi:type="dcterms:W3CDTF">2025-02-22T13:46:37Z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0x0101001C0041018965C148B8386E7CAFFFD3D7</vt:lpwstr>
  </property>
</Properties>
</file>